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1E418A61-A867-4874-BB03-7D076C4E90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D6" i="1"/>
  <c r="D7" i="1"/>
  <c r="D8" i="1"/>
  <c r="D9" i="1"/>
  <c r="H21" i="1"/>
  <c r="J16" i="1"/>
  <c r="K16" i="1" s="1"/>
  <c r="J7" i="1"/>
  <c r="K7" i="1" s="1"/>
  <c r="J8" i="1"/>
  <c r="K8" i="1" s="1"/>
  <c r="J13" i="1"/>
  <c r="K13" i="1" s="1"/>
  <c r="J12" i="1"/>
  <c r="K12" i="1" s="1"/>
  <c r="J11" i="1"/>
  <c r="K11" i="1" s="1"/>
  <c r="J10" i="1"/>
  <c r="K10" i="1" s="1"/>
  <c r="J9" i="1"/>
  <c r="K9" i="1" s="1"/>
  <c r="K15" i="1"/>
  <c r="J15" i="1"/>
  <c r="J14" i="1"/>
  <c r="K14" i="1" s="1"/>
  <c r="J19" i="1"/>
  <c r="K19" i="1" s="1"/>
  <c r="J18" i="1"/>
  <c r="K18" i="1" s="1"/>
  <c r="J17" i="1"/>
  <c r="K17" i="1" s="1"/>
  <c r="B40" i="1" l="1"/>
  <c r="D10" i="1" l="1"/>
  <c r="D11" i="1"/>
  <c r="D12" i="1"/>
  <c r="D17" i="1"/>
  <c r="D40" i="1" l="1"/>
  <c r="D13" i="1"/>
  <c r="D15" i="1"/>
  <c r="D14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7" i="1"/>
  <c r="E13" i="1"/>
  <c r="E15" i="1"/>
  <c r="E14" i="1"/>
  <c r="E16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0" i="1" l="1"/>
  <c r="K20" i="1"/>
  <c r="K21" i="1" s="1"/>
  <c r="E6" i="1" l="1"/>
  <c r="E40" i="1" s="1"/>
  <c r="C40" i="1" l="1"/>
  <c r="I21" i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<sst xmlns="http://schemas.openxmlformats.org/spreadsheetml/2006/main" count="84" uniqueCount="80">
  <si>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</si>
  <si>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</si>
  <si>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</si>
  <si>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</si>
  <si>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</si>
  <si>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</si>
  <si>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</si>
  <si>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</si>
  <si>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</si>
  <si>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</si>
  <si>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</si>
  <si>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</si>
  <si>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</si>
  <si>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</si>
  <si>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</si>
  <si>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</si>
  <si>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</si>
  <si>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</si>
  <si>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</si>
  <si>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</si>
  <si>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</si>
  <si>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</si>
  <si>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</si>
  <si>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</si>
  <si>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</si>
  <si>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</si>
  <si>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</si>
  <si>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</si>
  <si>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</si>
  <si>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</si>
  <si>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</si>
  <si>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</si>
  <si>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</si>
  <si>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</si>
  <si>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</si>
  <si>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</si>
  <si>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</si>
  <si>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</si>
  <si>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</si>
  <si>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</si>
  <si>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</si>
  <si>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</si>
  <si>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</si>
  <si>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</si>
  <si>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</si>
  <si>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</si>
  <si>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</si>
  <si>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</si>
  <si>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</si>
  <si>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</si>
  <si>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</si>
  <si>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</si>
  <si>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</si>
  <si>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</si>
  <si>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</si>
  <si>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</si>
  <si>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</si>
  <si>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</si>
  <si>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</si>
  <si>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</si>
  <si>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</si>
  <si>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</si>
  <si>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</si>
  <si>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</si>
  <si>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</si>
  <si>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</si>
  <si>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</si>
  <si>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</si>
  <si>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</si>
  <si>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</si>
  <si>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</si>
  <si>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</si>
  <si>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</si>
  <si>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</si>
  <si>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</si>
  <si>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</si>
  <si>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>Date:____________________________________________</t>
  </si>
  <si>
    <t>NTDT 60443 Nutritional Genomics</t>
  </si>
  <si>
    <t xml:space="preserve">Name: </t>
  </si>
  <si>
    <t xml:space="preserve">With the exception of NTDT 30123 and 30331, all 30000, 40000, 50000 &amp; 60000 must be taken at TCU. Do not enter a grade if taken elsewhere.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</si>
</sst>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2" fontId="0" fillId="3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78</v>
      </c>
    </row>
    <row r="2" spans="1:11" ht="15.75" x14ac:dyDescent="0.25">
      <c r="A2" s="7" t="s">
        <v>76</v>
      </c>
    </row>
    <row r="3" spans="1:11" ht="15.75" x14ac:dyDescent="0.25">
      <c r="A3" s="28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30" x14ac:dyDescent="0.25">
      <c r="A4" s="8"/>
      <c r="B4" s="9" t="s">
        <v>49</v>
      </c>
      <c r="C4" s="9" t="s">
        <v>50</v>
      </c>
      <c r="D4" s="9" t="s">
        <v>51</v>
      </c>
      <c r="E4" s="9" t="s">
        <v>52</v>
      </c>
      <c r="F4" s="10"/>
      <c r="G4" s="8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11" t="s">
        <v>34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3"/>
      <c r="I7" s="3"/>
      <c r="J7" s="17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17" t="str">
        <f t="shared" ref="K7:K18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31</v>
      </c>
      <c r="H8" s="3"/>
      <c r="I8" s="3"/>
      <c r="J8" s="17" t="str">
        <f t="shared" si="2"/>
        <v/>
      </c>
      <c r="K8" s="17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3"/>
      <c r="I9" s="3"/>
      <c r="J9" s="17" t="str">
        <f t="shared" si="2"/>
        <v/>
      </c>
      <c r="K9" s="17" t="str">
        <f t="shared" si="3"/>
        <v/>
      </c>
    </row>
    <row r="10" spans="1:11" x14ac:dyDescent="0.25">
      <c r="A10" s="8" t="s">
        <v>67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55</v>
      </c>
      <c r="H10" s="3"/>
      <c r="I10" s="3"/>
      <c r="J10" s="17" t="str">
        <f t="shared" si="2"/>
        <v/>
      </c>
      <c r="K10" s="17" t="str">
        <f t="shared" si="3"/>
        <v/>
      </c>
    </row>
    <row r="11" spans="1:11" x14ac:dyDescent="0.25">
      <c r="A11" s="8" t="s">
        <v>47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43</v>
      </c>
      <c r="H11" s="3"/>
      <c r="I11" s="3"/>
      <c r="J11" s="17" t="str">
        <f t="shared" si="2"/>
        <v/>
      </c>
      <c r="K11" s="17" t="str">
        <f t="shared" si="3"/>
        <v/>
      </c>
    </row>
    <row r="12" spans="1:11" x14ac:dyDescent="0.25">
      <c r="A12" s="8" t="s">
        <v>48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44</v>
      </c>
      <c r="H12" s="3"/>
      <c r="I12" s="3"/>
      <c r="J12" s="17" t="str">
        <f t="shared" si="2"/>
        <v/>
      </c>
      <c r="K12" s="17" t="str">
        <f t="shared" si="3"/>
        <v/>
      </c>
    </row>
    <row r="13" spans="1:11" x14ac:dyDescent="0.25">
      <c r="A13" s="8" t="s">
        <v>5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3"/>
      <c r="I13" s="3"/>
      <c r="J13" s="17" t="str">
        <f t="shared" si="2"/>
        <v/>
      </c>
      <c r="K13" s="17" t="str">
        <f t="shared" si="3"/>
        <v/>
      </c>
    </row>
    <row r="14" spans="1:11" x14ac:dyDescent="0.25">
      <c r="A14" s="8" t="s">
        <v>32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41</v>
      </c>
      <c r="H14" s="3"/>
      <c r="I14" s="3"/>
      <c r="J14" s="17" t="str">
        <f t="shared" si="2"/>
        <v/>
      </c>
      <c r="K14" s="17" t="str">
        <f t="shared" si="3"/>
        <v/>
      </c>
    </row>
    <row r="15" spans="1:11" x14ac:dyDescent="0.25">
      <c r="A15" s="8" t="s">
        <v>17</v>
      </c>
      <c r="B15" s="3"/>
      <c r="C15" s="3"/>
      <c r="D15" s="17" t="str">
        <f>IF(ISBLANK(C15),"",IF(C15="A",4,IF(C15="A-",3.67,IF(C15="B+",3.33,IF(C15="B",3,IF(C15="B-",2.67,IF(C15="C+",2.33,IF(C15="C",2,IF(C15="C-",1.67,IF(C15="D+",1.33,IF(C15="D",1,IF(C15="D-",0.67,IF(C15="F",)))))))))))))</f>
        <v/>
      </c>
      <c r="E15" s="17" t="str">
        <f>IF(ISBLANK(C15),"",(SUM(B15*D15)))</f>
        <v/>
      </c>
      <c r="G15" s="5" t="s">
        <v>30</v>
      </c>
      <c r="H15" s="3"/>
      <c r="I15" s="3"/>
      <c r="J15" s="17" t="str">
        <f t="shared" si="2"/>
        <v/>
      </c>
      <c r="K15" s="17" t="str">
        <f t="shared" si="3"/>
        <v/>
      </c>
    </row>
    <row r="16" spans="1:11" x14ac:dyDescent="0.25">
      <c r="A16" s="8" t="s">
        <v>6</v>
      </c>
      <c r="B16" s="3"/>
      <c r="C16" s="3"/>
      <c r="D16" s="17" t="str">
        <f t="shared" si="0"/>
        <v/>
      </c>
      <c r="E16" s="17" t="str">
        <f t="shared" si="1"/>
        <v/>
      </c>
      <c r="G16" s="5" t="s">
        <v>19</v>
      </c>
      <c r="H16" s="3"/>
      <c r="I16" s="3"/>
      <c r="J16" s="17" t="str">
        <f t="shared" si="2"/>
        <v/>
      </c>
      <c r="K16" s="17" t="str">
        <f t="shared" si="3"/>
        <v/>
      </c>
    </row>
    <row r="17" spans="1:11" x14ac:dyDescent="0.25">
      <c r="A17" s="8" t="s">
        <v>4</v>
      </c>
      <c r="B17" s="3"/>
      <c r="C17" s="3"/>
      <c r="D17" s="17" t="str">
        <f>IF(ISBLANK(C17),"",IF(C17="A",4,IF(C17="A-",3.67,IF(C17="B+",3.33,IF(C17="B",3,IF(C17="B-",2.67,IF(C17="C+",2.33,IF(C17="C",2,IF(C17="C-",1.67,IF(C17="D+",1.33,IF(C17="D",1,IF(C17="D-",0.67,IF(C17="F",)))))))))))))</f>
        <v/>
      </c>
      <c r="E17" s="17" t="str">
        <f>IF(ISBLANK(C17),"",(SUM(B17*D17)))</f>
        <v/>
      </c>
      <c r="G17" s="5" t="s">
        <v>10</v>
      </c>
      <c r="H17" s="3"/>
      <c r="I17" s="3"/>
      <c r="J17" s="17" t="str">
        <f t="shared" si="2"/>
        <v/>
      </c>
      <c r="K17" s="17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42</v>
      </c>
      <c r="H18" s="3"/>
      <c r="I18" s="3"/>
      <c r="J18" s="17" t="str">
        <f t="shared" si="2"/>
        <v/>
      </c>
      <c r="K18" s="17" t="str">
        <f t="shared" si="3"/>
        <v/>
      </c>
    </row>
    <row r="19" spans="1:11" x14ac:dyDescent="0.25">
      <c r="A19" s="8" t="s">
        <v>70</v>
      </c>
      <c r="B19" s="3"/>
      <c r="C19" s="3"/>
      <c r="D19" s="17" t="str">
        <f t="shared" si="0"/>
        <v/>
      </c>
      <c r="E19" s="17" t="str">
        <f t="shared" si="1"/>
        <v/>
      </c>
      <c r="G19" s="5" t="s">
        <v>11</v>
      </c>
      <c r="H19" s="3"/>
      <c r="I19" s="3"/>
      <c r="J19" s="17" t="str">
        <f>IF(ISBLANK(I19),"",IF(I19="A",4,IF(I19="A-",3.67,IF(I19="B+",3.33,IF(I19="B",3,IF(I19="B-",2.67,IF(I19="C+",2.33,IF(I19="C",2,IF(I19="C-",1.67,IF(I19="D+",1.33,IF(I19="D",1,IF(I19="D-",0.67,IF(I19="F",)))))))))))))</f>
        <v/>
      </c>
      <c r="K19" s="17" t="str">
        <f>IF(ISBLANK(I19),"",(SUM(H19*J19)))</f>
        <v/>
      </c>
    </row>
    <row r="20" spans="1:11" x14ac:dyDescent="0.25">
      <c r="A20" s="8" t="s">
        <v>56</v>
      </c>
      <c r="B20" s="3"/>
      <c r="C20" s="3"/>
      <c r="D20" s="17" t="str">
        <f t="shared" si="0"/>
        <v/>
      </c>
      <c r="E20" s="17" t="str">
        <f t="shared" si="1"/>
        <v/>
      </c>
      <c r="G20" s="5"/>
      <c r="H20" s="4"/>
      <c r="I20" s="4"/>
      <c r="J20" s="18" t="str">
        <f t="shared" ref="J20" si="4">IF(ISBLANK(I20),"",IF(I20="A",4,IF(I20="A-",3.7,IF(I20="B+",3.3,IF(I20="B",3,IF(I20="B-",2.7,IF(I20="C+",2.3,IF(I20="C",2,IF(I20="C-",1.7,IF(I20="D+",1.3,IF(I20="D",1,IF(I20="D-",0.7,IF(I20="F",)))))))))))))</f>
        <v/>
      </c>
      <c r="K20" s="18" t="str">
        <f t="shared" ref="K20" si="5">IF(ISBLANK(I20),"",(SUM(H20*J20)))</f>
        <v/>
      </c>
    </row>
    <row r="21" spans="1:11" x14ac:dyDescent="0.25">
      <c r="A21" s="8" t="s">
        <v>57</v>
      </c>
      <c r="B21" s="3"/>
      <c r="C21" s="3"/>
      <c r="D21" s="17" t="str">
        <f t="shared" si="0"/>
        <v/>
      </c>
      <c r="E21" s="17" t="str">
        <f t="shared" si="1"/>
        <v/>
      </c>
      <c r="G21" s="16" t="s">
        <v>35</v>
      </c>
      <c r="H21" s="18">
        <f>SUM(H7:H20)</f>
        <v>0</v>
      </c>
      <c r="I21" s="27" t="str">
        <f>IF(K21=0,"",SUM(K21/H21))</f>
        <v/>
      </c>
      <c r="J21" s="29">
        <f>SUM(J7:J19)</f>
        <v>0</v>
      </c>
      <c r="K21" s="25">
        <f>SUM(K7:K20)</f>
        <v>0</v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46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66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59</v>
      </c>
      <c r="B26" s="3"/>
      <c r="C26" s="3"/>
      <c r="D26" s="17" t="str">
        <f t="shared" si="0"/>
        <v/>
      </c>
      <c r="E26" s="17" t="str">
        <f t="shared" si="1"/>
        <v/>
      </c>
    </row>
    <row r="27" spans="1:11" x14ac:dyDescent="0.25">
      <c r="A27" s="14" t="s">
        <v>68</v>
      </c>
      <c r="B27" s="3"/>
      <c r="C27" s="3"/>
      <c r="D27" s="17" t="str">
        <f t="shared" si="0"/>
        <v/>
      </c>
      <c r="E27" s="17" t="str">
        <f>IF(ISBLANK(C27),"",(SUM(B27*D27)))</f>
        <v/>
      </c>
      <c r="H27" s="23" t="s">
        <v>25</v>
      </c>
      <c r="I27" s="23">
        <v>4</v>
      </c>
    </row>
    <row r="28" spans="1:11" x14ac:dyDescent="0.25">
      <c r="A28" s="14" t="s">
        <v>69</v>
      </c>
      <c r="B28" s="3"/>
      <c r="C28" s="3"/>
      <c r="D28" s="17" t="str">
        <f t="shared" si="0"/>
        <v/>
      </c>
      <c r="E28" s="17" t="str">
        <f>IF(ISBLANK(C28),"",(SUM(B28*D28)))</f>
        <v/>
      </c>
      <c r="H28" s="23" t="s">
        <v>18</v>
      </c>
      <c r="I28" s="23">
        <v>3.67</v>
      </c>
    </row>
    <row r="29" spans="1:11" x14ac:dyDescent="0.25">
      <c r="A29" s="8" t="s">
        <v>58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20</v>
      </c>
      <c r="I29" s="23">
        <v>3.33</v>
      </c>
    </row>
    <row r="30" spans="1:11" x14ac:dyDescent="0.25">
      <c r="A30" s="15" t="s">
        <v>71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26</v>
      </c>
      <c r="I30" s="23">
        <v>3</v>
      </c>
    </row>
    <row r="31" spans="1:11" x14ac:dyDescent="0.25">
      <c r="A31" s="8" t="s">
        <v>72</v>
      </c>
      <c r="B31" s="3"/>
      <c r="C31" s="3"/>
      <c r="D31" s="17" t="str">
        <f t="shared" si="0"/>
        <v/>
      </c>
      <c r="E31" s="17" t="str">
        <f>IF(ISBLANK(C31),"",(SUM(B31*D31)))</f>
        <v/>
      </c>
      <c r="H31" s="23" t="s">
        <v>21</v>
      </c>
      <c r="I31" s="23">
        <v>2.67</v>
      </c>
    </row>
    <row r="32" spans="1:11" x14ac:dyDescent="0.25">
      <c r="A32" s="15" t="s">
        <v>73</v>
      </c>
      <c r="B32" s="3"/>
      <c r="C32" s="3"/>
      <c r="D32" s="17" t="str">
        <f t="shared" si="0"/>
        <v/>
      </c>
      <c r="E32" s="17" t="str">
        <f>IF(ISBLANK(C32),"",(SUM(B32*D32)))</f>
        <v/>
      </c>
      <c r="H32" s="23" t="s">
        <v>22</v>
      </c>
      <c r="I32" s="23">
        <v>2.33</v>
      </c>
    </row>
    <row r="33" spans="1:9" x14ac:dyDescent="0.25">
      <c r="A33" s="8" t="s">
        <v>74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27</v>
      </c>
      <c r="I33" s="23">
        <v>2</v>
      </c>
    </row>
    <row r="34" spans="1:9" x14ac:dyDescent="0.25">
      <c r="A34" s="8" t="s">
        <v>60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16</v>
      </c>
      <c r="I34" s="23">
        <v>1.67</v>
      </c>
    </row>
    <row r="35" spans="1:9" x14ac:dyDescent="0.25">
      <c r="A35" s="8" t="s">
        <v>61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23</v>
      </c>
      <c r="I35" s="23">
        <v>1.33</v>
      </c>
    </row>
    <row r="36" spans="1:9" x14ac:dyDescent="0.25">
      <c r="A36" s="8" t="s">
        <v>62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28</v>
      </c>
      <c r="I36" s="23">
        <v>1</v>
      </c>
    </row>
    <row r="37" spans="1:9" x14ac:dyDescent="0.25">
      <c r="A37" s="8" t="s">
        <v>77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24</v>
      </c>
      <c r="I37" s="23">
        <v>0.67</v>
      </c>
    </row>
    <row r="38" spans="1:9" x14ac:dyDescent="0.25">
      <c r="A38" s="8" t="s">
        <v>63</v>
      </c>
      <c r="B38" s="3"/>
      <c r="C38" s="3"/>
      <c r="D38" s="17" t="str">
        <f t="shared" si="0"/>
        <v/>
      </c>
      <c r="E38" s="17" t="str">
        <f t="shared" si="1"/>
        <v/>
      </c>
      <c r="H38" s="23" t="s">
        <v>29</v>
      </c>
      <c r="I38" s="23">
        <v>0</v>
      </c>
    </row>
    <row r="39" spans="1:9" x14ac:dyDescent="0.25">
      <c r="A39" s="8" t="s">
        <v>64</v>
      </c>
      <c r="B39" s="3"/>
      <c r="C39" s="3"/>
      <c r="D39" s="17" t="str">
        <f t="shared" si="0"/>
        <v/>
      </c>
      <c r="E39" s="17" t="str">
        <f t="shared" si="1"/>
        <v/>
      </c>
    </row>
    <row r="40" spans="1:9" x14ac:dyDescent="0.25">
      <c r="A40" s="16" t="s">
        <v>33</v>
      </c>
      <c r="B40" s="18">
        <f>SUM(B6:B39)</f>
        <v>0</v>
      </c>
      <c r="C40" s="27" t="str">
        <f>IF(E40=0,"",SUM(E40/B40))</f>
        <v/>
      </c>
      <c r="D40" s="26">
        <f>SUM(D6:D38)</f>
        <v>0</v>
      </c>
      <c r="E40" s="26">
        <f>SUM(E6:E39)</f>
        <v>0</v>
      </c>
      <c r="G40" s="20"/>
    </row>
    <row r="41" spans="1:9" x14ac:dyDescent="0.25">
      <c r="A41" s="15" t="s">
        <v>75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0"/>
    </row>
    <row r="44" spans="1:9" x14ac:dyDescent="0.25">
      <c r="A44" s="10" t="s">
        <v>53</v>
      </c>
      <c r="B44" s="19"/>
      <c r="C44" s="19"/>
      <c r="D44" s="19"/>
      <c r="E44" s="19"/>
      <c r="F44" s="10"/>
      <c r="G44" s="21"/>
    </row>
    <row r="45" spans="1:9" x14ac:dyDescent="0.25">
      <c r="A45" s="10" t="s">
        <v>54</v>
      </c>
      <c r="B45" s="19"/>
      <c r="C45" s="19"/>
      <c r="D45" s="19"/>
      <c r="E45" s="19"/>
      <c r="F45" s="10"/>
      <c r="G45" s="10"/>
    </row>
    <row r="46" spans="1:9" x14ac:dyDescent="0.25">
      <c r="A46" s="10" t="s">
        <v>65</v>
      </c>
      <c r="B46" s="19"/>
      <c r="C46" s="19"/>
      <c r="D46" s="19"/>
      <c r="E46" s="19"/>
      <c r="F46" s="10"/>
      <c r="G46" s="10"/>
    </row>
    <row r="47" spans="1:9" x14ac:dyDescent="0.25">
      <c r="A47" s="22" t="s">
        <v>79</v>
      </c>
      <c r="B47" s="19"/>
      <c r="C47" s="19"/>
      <c r="D47" s="19"/>
      <c r="E47" s="19"/>
      <c r="F47" s="10"/>
      <c r="G47" s="10"/>
    </row>
    <row r="48" spans="1:9" x14ac:dyDescent="0.25">
      <c r="A48" s="10" t="s">
        <v>38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36</v>
      </c>
      <c r="B50" s="19"/>
      <c r="C50" s="19"/>
      <c r="D50" s="19"/>
      <c r="E50" s="19"/>
      <c r="F50" s="10"/>
      <c r="G50" s="10"/>
    </row>
    <row r="51" spans="1:7" x14ac:dyDescent="0.25">
      <c r="A51" s="10" t="s">
        <v>37</v>
      </c>
      <c r="B51" s="19"/>
      <c r="C51" s="19"/>
      <c r="D51" s="19"/>
      <c r="E51" s="19"/>
      <c r="F51" s="10"/>
      <c r="G51" s="10"/>
    </row>
    <row r="52" spans="1:7" x14ac:dyDescent="0.25">
      <c r="A52" s="10" t="s">
        <v>39</v>
      </c>
      <c r="B52" s="19"/>
      <c r="C52" s="19"/>
      <c r="D52" s="19"/>
      <c r="E52" s="19"/>
      <c r="F52" s="10"/>
      <c r="G52" s="10"/>
    </row>
    <row r="53" spans="1:7" x14ac:dyDescent="0.25">
      <c r="A53" s="10" t="s">
        <v>40</v>
      </c>
      <c r="B53" s="19"/>
      <c r="C53" s="19"/>
      <c r="D53" s="19"/>
      <c r="E53" s="19"/>
      <c r="F53" s="10"/>
      <c r="G53" s="10"/>
    </row>
    <row r="54" spans="1:7" x14ac:dyDescent="0.25">
      <c r="A54" s="10"/>
      <c r="B54" s="19"/>
      <c r="C54" s="19"/>
      <c r="D54" s="19"/>
      <c r="E54" s="19"/>
      <c r="F54" s="10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2024-02-13T21:13:08Z</dcterms:modified>
</cp:coreProperties>
</file>